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1357310C-3FA2-48CA-8EB0-2827D7162C09}" xr6:coauthVersionLast="47" xr6:coauthVersionMax="47" xr10:uidLastSave="{00000000-0000-0000-0000-000000000000}"/>
  <bookViews>
    <workbookView xWindow="4410" yWindow="3420" windowWidth="20190" windowHeight="11820" activeTab="2" xr2:uid="{00000000-000D-0000-FFFF-FFFF00000000}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1" i="3"/>
  <c r="I9" i="3"/>
  <c r="I7" i="3"/>
  <c r="K32" i="1"/>
  <c r="K31" i="1"/>
  <c r="K24" i="1"/>
  <c r="K19" i="1"/>
  <c r="K18" i="1"/>
  <c r="K11" i="1"/>
  <c r="K10" i="1"/>
  <c r="K9" i="1"/>
  <c r="K8" i="1"/>
  <c r="K7" i="1"/>
  <c r="I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I7" authorId="0" shapeId="0" xr:uid="{00000000-0006-0000-0200-000001000000}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 xr:uid="{00000000-0006-0000-0200-000002000000}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 xr:uid="{00000000-0006-0000-0200-000003000000}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 xr:uid="{00000000-0006-0000-0200-000004000000}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 xr:uid="{00000000-0006-0000-0200-000005000000}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 xr:uid="{00000000-0006-0000-0200-000006000000}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<sst xmlns="http://schemas.openxmlformats.org/spreadsheetml/2006/main" count="318" uniqueCount="74">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</sst>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43" fontId="7" fillId="2" borderId="0" xfId="1" applyFont="1" applyFill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3" fontId="0" fillId="0" borderId="0" xfId="1" applyFont="1"/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1" applyNumberFormat="1" applyFont="1"/>
    <xf numFmtId="0" fontId="7" fillId="3" borderId="3" xfId="0" applyFont="1" applyFill="1" applyBorder="1" applyAlignment="1">
      <alignment horizontal="center"/>
    </xf>
    <xf numFmtId="43" fontId="7" fillId="3" borderId="3" xfId="1" applyFont="1" applyFill="1" applyBorder="1"/>
    <xf numFmtId="0" fontId="6" fillId="0" borderId="3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/>
    <xf numFmtId="0" fontId="3" fillId="2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625149" y="160021"/>
          <a:ext cx="2885758" cy="634682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>
              <a:solidFill>
                <a:srgbClr val="0070C0"/>
              </a:solidFill>
            </a:rPr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617209" y="907097"/>
          <a:ext cx="2885757" cy="21558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17210" y="2298382"/>
          <a:ext cx="2869883" cy="56864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609271" y="3594426"/>
          <a:ext cx="4081781" cy="26447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609273" y="4546602"/>
          <a:ext cx="4083180" cy="424495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>
              <a:solidFill>
                <a:srgbClr val="0070C0"/>
              </a:solidFill>
            </a:rPr>
            <a:t> </a:t>
          </a:r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>
              <a:solidFill>
                <a:srgbClr val="0070C0"/>
              </a:solidFill>
            </a:rPr>
            <a:t> </a:t>
          </a:r>
          <a:endParaRPr lang="de-AT" sz="1000" b="0" i="0" u="none" strike="noStrike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3" idx="1"/>
        </xdr:cNvCxnSpPr>
      </xdr:nvCxnSpPr>
      <xdr:spPr>
        <a:xfrm flipH="1">
          <a:off x="4515169" y="1014254"/>
          <a:ext cx="1102040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4491354" y="243855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4491354" y="259857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4483419" y="2774474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5" idx="1"/>
        </xdr:cNvCxnSpPr>
      </xdr:nvCxnSpPr>
      <xdr:spPr>
        <a:xfrm flipH="1">
          <a:off x="5295268" y="3726661"/>
          <a:ext cx="314003" cy="10842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5295265" y="4714565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5295265" y="4890460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43037" y="4656455"/>
          <a:ext cx="3486468" cy="1511618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067050" y="4848224"/>
          <a:ext cx="3497580" cy="876301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33" t="s">
        <v>0</v>
      </c>
      <c r="B1" s="33"/>
      <c r="C1" s="1"/>
      <c r="E1" s="1"/>
      <c r="F1" s="1"/>
      <c r="H1" s="1"/>
      <c r="K1" s="1"/>
      <c r="L1" s="1"/>
      <c r="M1" s="1"/>
      <c r="N1" s="1"/>
    </row>
    <row r="2" spans="1:14" ht="45.75" customHeight="1" x14ac:dyDescent="0.25">
      <c r="B2" s="1"/>
      <c r="C2" s="1"/>
      <c r="D2" s="1"/>
      <c r="E2" s="1"/>
      <c r="F2" s="1"/>
      <c r="G2" s="2" t="s">
        <v>1</v>
      </c>
      <c r="H2" s="1"/>
      <c r="J2" s="34"/>
      <c r="K2" s="34"/>
      <c r="L2" s="34"/>
      <c r="M2" s="34"/>
      <c r="N2" s="1"/>
    </row>
    <row r="3" spans="1:14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H3" s="2"/>
    </row>
    <row r="4" spans="1:14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11" t="s">
        <v>5</v>
      </c>
      <c r="H4" s="10"/>
    </row>
    <row r="5" spans="1:14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2" t="s">
        <v>13</v>
      </c>
      <c r="H5" s="10"/>
    </row>
    <row r="6" spans="1:14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I6" s="10"/>
      <c r="K6" s="13" t="s">
        <v>6</v>
      </c>
    </row>
    <row r="7" spans="1:14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I7" s="35" t="s">
        <v>18</v>
      </c>
      <c r="J7" s="35"/>
      <c r="K7" s="9">
        <f>DSUM(A3:E28,E3,G4:G5)</f>
        <v>13130</v>
      </c>
      <c r="L7" s="10"/>
    </row>
    <row r="8" spans="1:14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I8" s="32" t="s">
        <v>22</v>
      </c>
      <c r="J8" s="32"/>
      <c r="K8" s="9">
        <f>DAVERAGE(A3:E28,E3,G4:G5)</f>
        <v>2626</v>
      </c>
      <c r="L8" s="10"/>
    </row>
    <row r="9" spans="1:14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I9" s="32" t="s">
        <v>25</v>
      </c>
      <c r="J9" s="32"/>
      <c r="K9" s="9">
        <f>DMIN(A3:E28,E3,G4:G5)</f>
        <v>1588</v>
      </c>
    </row>
    <row r="10" spans="1:14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I10" s="32" t="s">
        <v>28</v>
      </c>
      <c r="J10" s="32"/>
      <c r="K10" s="9">
        <f>DMAX(A3:E28,E3,G4:G5)</f>
        <v>3428</v>
      </c>
    </row>
    <row r="11" spans="1:14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I11" s="32" t="s">
        <v>31</v>
      </c>
      <c r="J11" s="32"/>
      <c r="K11" s="14">
        <f>DCOUNT(A3:E28,E3,G4:G5)</f>
        <v>5</v>
      </c>
    </row>
    <row r="12" spans="1:14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</row>
    <row r="13" spans="1:14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1" t="s">
        <v>5</v>
      </c>
      <c r="H13" s="10"/>
    </row>
    <row r="14" spans="1:14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2" t="s">
        <v>13</v>
      </c>
      <c r="H14" s="10"/>
    </row>
    <row r="15" spans="1:14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2" t="s">
        <v>12</v>
      </c>
      <c r="H15" s="10"/>
    </row>
    <row r="16" spans="1:14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2" t="s">
        <v>9</v>
      </c>
      <c r="H16" s="10"/>
      <c r="L16" s="10"/>
      <c r="M16" s="10"/>
      <c r="N16" s="10"/>
    </row>
    <row r="17" spans="1:14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10"/>
      <c r="I17" s="10"/>
      <c r="K17" s="13" t="s">
        <v>6</v>
      </c>
      <c r="L17" s="10"/>
      <c r="M17" s="10"/>
      <c r="N17" s="10"/>
    </row>
    <row r="18" spans="1:14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I18" s="32" t="s">
        <v>18</v>
      </c>
      <c r="J18" s="32"/>
      <c r="K18" s="9">
        <f>DSUM(A3:E28,E3,G13:G16)</f>
        <v>41007</v>
      </c>
      <c r="L18" s="10"/>
      <c r="M18" s="10"/>
      <c r="N18" s="10"/>
    </row>
    <row r="19" spans="1:14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I19" s="32" t="s">
        <v>31</v>
      </c>
      <c r="J19" s="32"/>
      <c r="K19">
        <f>DCOUNT(A3:E28,E3,G13:G16)</f>
        <v>16</v>
      </c>
      <c r="L19" s="10"/>
      <c r="M19" s="10"/>
      <c r="N19" s="10"/>
    </row>
    <row r="20" spans="1:14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L20" s="10"/>
      <c r="M20" s="10"/>
      <c r="N20" s="10"/>
    </row>
    <row r="21" spans="1:14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5" t="s">
        <v>5</v>
      </c>
      <c r="H21" s="16" t="s">
        <v>6</v>
      </c>
      <c r="K21" s="10"/>
      <c r="L21" s="10"/>
      <c r="M21" s="10"/>
      <c r="N21" s="10"/>
    </row>
    <row r="22" spans="1:14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7" t="s">
        <v>13</v>
      </c>
      <c r="H22" s="17" t="s">
        <v>52</v>
      </c>
      <c r="J22" s="7"/>
      <c r="L22" s="10"/>
      <c r="M22" s="10"/>
      <c r="N22" s="10"/>
    </row>
    <row r="23" spans="1:14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K23" s="13" t="s">
        <v>6</v>
      </c>
      <c r="L23" s="10"/>
      <c r="M23" s="10"/>
      <c r="N23" s="10"/>
    </row>
    <row r="24" spans="1:14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0"/>
      <c r="I24" s="32" t="s">
        <v>22</v>
      </c>
      <c r="J24" s="32"/>
      <c r="K24" s="9">
        <f>DAVERAGE(A3:E28,E3,G21:H22)</f>
        <v>2885.5</v>
      </c>
      <c r="L24" s="10"/>
      <c r="M24" s="10"/>
      <c r="N24" s="10"/>
    </row>
    <row r="25" spans="1:14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0"/>
      <c r="K25" s="10"/>
      <c r="L25" s="10"/>
      <c r="M25" s="10"/>
      <c r="N25" s="10"/>
    </row>
    <row r="26" spans="1:14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0"/>
      <c r="H26" s="10"/>
      <c r="K26" s="10"/>
      <c r="L26" s="10"/>
      <c r="M26" s="10"/>
      <c r="N26" s="10"/>
    </row>
    <row r="27" spans="1:14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5" t="s">
        <v>5</v>
      </c>
      <c r="H27" s="16" t="s">
        <v>6</v>
      </c>
      <c r="K27" s="10"/>
      <c r="M27" s="10"/>
      <c r="N27" s="10"/>
    </row>
    <row r="28" spans="1:14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7" t="s">
        <v>13</v>
      </c>
      <c r="H28" s="17" t="s">
        <v>52</v>
      </c>
      <c r="J28" s="7"/>
      <c r="K28" s="10"/>
      <c r="M28" s="10"/>
      <c r="N28" s="10"/>
    </row>
    <row r="29" spans="1:14" ht="12.75" customHeight="1" x14ac:dyDescent="0.25">
      <c r="B29" s="10"/>
      <c r="C29" s="10"/>
      <c r="D29" s="10"/>
      <c r="E29" s="10"/>
      <c r="G29" s="17" t="s">
        <v>12</v>
      </c>
      <c r="H29" s="17" t="s">
        <v>52</v>
      </c>
      <c r="J29" s="7"/>
      <c r="K29" s="10"/>
      <c r="M29" s="10"/>
      <c r="N29" s="10"/>
    </row>
    <row r="30" spans="1:14" ht="12.75" customHeight="1" x14ac:dyDescent="0.25">
      <c r="K30" s="13" t="s">
        <v>6</v>
      </c>
    </row>
    <row r="31" spans="1:14" ht="12.75" customHeight="1" x14ac:dyDescent="0.25">
      <c r="I31" s="32" t="s">
        <v>18</v>
      </c>
      <c r="J31" s="32"/>
      <c r="K31" s="9">
        <f>DSUM(A3:E28,E3,G27:H29)</f>
        <v>21197</v>
      </c>
    </row>
    <row r="32" spans="1:14" ht="12.75" customHeight="1" x14ac:dyDescent="0.25">
      <c r="I32" s="32" t="s">
        <v>31</v>
      </c>
      <c r="J32" s="32"/>
      <c r="K32">
        <f>DCOUNT(A3:E28,E3,G27:H29)</f>
        <v>8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33" t="s">
        <v>0</v>
      </c>
      <c r="B1" s="33"/>
      <c r="C1" s="1"/>
      <c r="D1" s="1"/>
      <c r="E1" s="1"/>
      <c r="F1" s="1"/>
      <c r="G1" s="18"/>
      <c r="H1" s="1"/>
      <c r="I1" s="1"/>
      <c r="J1" s="1"/>
      <c r="K1" s="1"/>
      <c r="L1" s="1"/>
      <c r="M1" s="1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G3" s="36" t="s">
        <v>1</v>
      </c>
      <c r="H3" s="37"/>
      <c r="I3" s="11" t="s">
        <v>5</v>
      </c>
      <c r="K3" s="10"/>
    </row>
    <row r="4" spans="1:13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36"/>
      <c r="H4" s="36"/>
      <c r="I4" s="12" t="s">
        <v>13</v>
      </c>
      <c r="K4" s="10"/>
    </row>
    <row r="5" spans="1:13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0"/>
      <c r="H5" s="10"/>
    </row>
    <row r="6" spans="1:13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H6" s="10"/>
    </row>
    <row r="7" spans="1:13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G7" s="19" t="s">
        <v>64</v>
      </c>
      <c r="H7" s="10"/>
      <c r="I7" s="20"/>
      <c r="J7" s="10"/>
      <c r="K7" s="10"/>
    </row>
    <row r="8" spans="1:13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G8" s="19"/>
      <c r="H8" s="10"/>
      <c r="I8" s="10"/>
      <c r="J8" s="10"/>
      <c r="K8" s="10"/>
    </row>
    <row r="9" spans="1:13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G9" s="19" t="s">
        <v>65</v>
      </c>
      <c r="H9" s="10"/>
      <c r="I9" s="21"/>
    </row>
    <row r="10" spans="1:13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G10" s="19"/>
      <c r="H10" s="10"/>
      <c r="I10" s="22"/>
    </row>
    <row r="11" spans="1:13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G11" s="19" t="s">
        <v>66</v>
      </c>
      <c r="H11" s="10"/>
      <c r="I11" s="21"/>
    </row>
    <row r="12" spans="1:13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  <c r="G12" s="19"/>
      <c r="H12" s="10"/>
      <c r="I12" s="22"/>
    </row>
    <row r="13" spans="1:13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9" t="s">
        <v>67</v>
      </c>
      <c r="H13" s="10"/>
      <c r="I13" s="21"/>
    </row>
    <row r="14" spans="1:13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9" t="s">
        <v>68</v>
      </c>
      <c r="H14" s="10"/>
      <c r="I14" s="23"/>
    </row>
    <row r="15" spans="1:13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9" t="s">
        <v>69</v>
      </c>
      <c r="H15" s="10"/>
      <c r="I15" s="23"/>
    </row>
    <row r="16" spans="1:13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0"/>
      <c r="H16" s="10"/>
      <c r="I16" s="10"/>
      <c r="J16" s="10"/>
      <c r="K16" s="10"/>
      <c r="L16" s="10"/>
      <c r="M16" s="10"/>
    </row>
    <row r="17" spans="1:13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36" t="s">
        <v>1</v>
      </c>
      <c r="H17" s="36"/>
      <c r="I17" s="15" t="s">
        <v>5</v>
      </c>
      <c r="J17" s="16" t="s">
        <v>6</v>
      </c>
      <c r="K17" s="10"/>
      <c r="L17" s="10"/>
      <c r="M17" s="10"/>
    </row>
    <row r="18" spans="1:13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G18" s="36"/>
      <c r="H18" s="36"/>
      <c r="I18" s="17" t="s">
        <v>13</v>
      </c>
      <c r="J18" s="17" t="s">
        <v>52</v>
      </c>
      <c r="K18" s="10"/>
      <c r="L18" s="10"/>
      <c r="M18" s="10"/>
    </row>
    <row r="19" spans="1:13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G19" s="36"/>
      <c r="H19" s="36"/>
      <c r="I19" s="17" t="s">
        <v>12</v>
      </c>
      <c r="J19" s="17" t="s">
        <v>52</v>
      </c>
      <c r="K19" s="10"/>
      <c r="L19" s="10"/>
      <c r="M19" s="10"/>
    </row>
    <row r="20" spans="1:13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I20" s="10"/>
      <c r="J20" s="10"/>
      <c r="K20" s="10"/>
      <c r="L20" s="10"/>
      <c r="M20" s="10"/>
    </row>
    <row r="21" spans="1:13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9" t="s">
        <v>70</v>
      </c>
      <c r="I21" s="24"/>
      <c r="J21" s="10"/>
      <c r="K21" s="10"/>
      <c r="L21" s="10"/>
      <c r="M21" s="10"/>
    </row>
    <row r="22" spans="1:13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9"/>
      <c r="I22" s="10"/>
      <c r="J22" s="10"/>
      <c r="K22" s="10"/>
      <c r="L22" s="10"/>
      <c r="M22" s="10"/>
    </row>
    <row r="23" spans="1:13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G23" s="19" t="s">
        <v>71</v>
      </c>
      <c r="I23" s="25"/>
      <c r="J23" s="10"/>
      <c r="K23" s="10"/>
      <c r="L23" s="10"/>
      <c r="M23" s="10"/>
    </row>
    <row r="24" spans="1:13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9"/>
      <c r="I24" s="10"/>
      <c r="J24" s="10"/>
      <c r="K24" s="10"/>
      <c r="L24" s="10"/>
      <c r="M24" s="10"/>
    </row>
    <row r="25" spans="1:13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9" t="s">
        <v>66</v>
      </c>
      <c r="I25" s="25"/>
      <c r="J25" s="10"/>
      <c r="K25" s="10"/>
      <c r="L25" s="10"/>
      <c r="M25" s="10"/>
    </row>
    <row r="26" spans="1:13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9"/>
      <c r="I26" s="10"/>
      <c r="J26" s="10"/>
      <c r="K26" s="10"/>
      <c r="L26" s="10"/>
      <c r="M26" s="10"/>
    </row>
    <row r="27" spans="1:13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9" t="s">
        <v>67</v>
      </c>
      <c r="I27" s="25"/>
      <c r="J27" s="10"/>
      <c r="L27" s="10"/>
      <c r="M27" s="10"/>
    </row>
    <row r="28" spans="1:13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9" t="s">
        <v>68</v>
      </c>
      <c r="I28" s="25"/>
      <c r="J28" s="10"/>
      <c r="L28" s="10"/>
      <c r="M28" s="10"/>
    </row>
    <row r="29" spans="1:13" ht="12.75" customHeight="1" x14ac:dyDescent="0.25">
      <c r="B29" s="10"/>
      <c r="C29" s="10"/>
      <c r="D29" s="10"/>
      <c r="E29" s="10"/>
      <c r="G29" s="19" t="s">
        <v>69</v>
      </c>
      <c r="I29" s="25"/>
      <c r="J29" s="10"/>
      <c r="L29" s="10"/>
      <c r="M29" s="10"/>
    </row>
    <row r="30" spans="1:13" ht="12.75" customHeight="1" x14ac:dyDescent="0.25"/>
    <row r="31" spans="1:13" ht="12.75" customHeight="1" x14ac:dyDescent="0.25"/>
    <row r="32" spans="1:1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9"/>
  <sheetViews>
    <sheetView tabSelected="1" zoomScale="96" zoomScaleNormal="96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33" t="s">
        <v>0</v>
      </c>
      <c r="B1" s="33"/>
      <c r="C1" s="1"/>
      <c r="D1" s="1"/>
      <c r="E1" s="1"/>
      <c r="F1" s="1"/>
      <c r="G1" s="18"/>
      <c r="H1" s="1"/>
      <c r="I1" s="1"/>
      <c r="J1" s="1"/>
      <c r="K1" s="1"/>
      <c r="L1" s="1"/>
      <c r="M1" s="1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G3" s="36" t="s">
        <v>1</v>
      </c>
      <c r="H3" s="36"/>
      <c r="I3" s="26" t="s">
        <v>5</v>
      </c>
      <c r="K3" s="10"/>
    </row>
    <row r="4" spans="1:13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36"/>
      <c r="H4" s="36"/>
      <c r="I4" s="27" t="s">
        <v>13</v>
      </c>
      <c r="K4" s="10"/>
    </row>
    <row r="5" spans="1:13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0"/>
      <c r="H5" s="10"/>
    </row>
    <row r="6" spans="1:13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H6" s="10"/>
    </row>
    <row r="7" spans="1:13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G7" s="19" t="s">
        <v>72</v>
      </c>
      <c r="H7" s="10"/>
      <c r="I7" s="28">
        <f>DCOUNTA(A3:E28,"ABT",I3:I4)</f>
        <v>5</v>
      </c>
      <c r="J7" s="10"/>
      <c r="K7" s="10"/>
    </row>
    <row r="8" spans="1:13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G8" s="19"/>
      <c r="H8" s="10"/>
      <c r="I8" s="10"/>
      <c r="J8" s="10"/>
      <c r="K8" s="10"/>
    </row>
    <row r="9" spans="1:13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G9" s="19" t="s">
        <v>65</v>
      </c>
      <c r="H9" s="10"/>
      <c r="I9" s="29">
        <f>DSUM(A3:E28,"GEHALT",I3:I4)</f>
        <v>13130</v>
      </c>
    </row>
    <row r="10" spans="1:13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G10" s="19"/>
      <c r="H10" s="10"/>
      <c r="I10" s="22"/>
    </row>
    <row r="11" spans="1:13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G11" s="19" t="s">
        <v>66</v>
      </c>
      <c r="H11" s="10"/>
      <c r="I11" s="29">
        <f>DAVERAGE(A3:E28,"GEHALT",I3:I4)</f>
        <v>2626</v>
      </c>
    </row>
    <row r="12" spans="1:13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  <c r="G12" s="19"/>
      <c r="H12" s="10"/>
      <c r="I12" s="22"/>
    </row>
    <row r="13" spans="1:13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9" t="s">
        <v>67</v>
      </c>
      <c r="H13" s="10"/>
      <c r="I13" s="29">
        <f>DMAX(A3:E28,"GEHALT",I3:I4)</f>
        <v>3428</v>
      </c>
    </row>
    <row r="14" spans="1:13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9" t="s">
        <v>68</v>
      </c>
      <c r="H14" s="10"/>
      <c r="I14" s="29">
        <f>DMIN(A3:E28,"GEHALT",I3:I4)</f>
        <v>1588</v>
      </c>
    </row>
    <row r="15" spans="1:13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9" t="s">
        <v>69</v>
      </c>
      <c r="H15" s="10"/>
      <c r="I15" s="29">
        <f>I13-I14</f>
        <v>1840</v>
      </c>
    </row>
    <row r="16" spans="1:13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0"/>
      <c r="H16" s="10"/>
      <c r="I16" s="10"/>
      <c r="J16" s="10"/>
      <c r="K16" s="10"/>
      <c r="L16" s="10"/>
      <c r="M16" s="10"/>
    </row>
    <row r="17" spans="1:13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36" t="s">
        <v>1</v>
      </c>
      <c r="H17" s="36"/>
      <c r="I17" s="15" t="s">
        <v>5</v>
      </c>
      <c r="J17" s="16" t="s">
        <v>6</v>
      </c>
      <c r="K17" s="10"/>
      <c r="L17" s="10"/>
      <c r="M17" s="10"/>
    </row>
    <row r="18" spans="1:13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G18" s="36"/>
      <c r="H18" s="36"/>
      <c r="I18" s="17" t="s">
        <v>13</v>
      </c>
      <c r="J18" s="17" t="s">
        <v>52</v>
      </c>
      <c r="K18" s="10"/>
      <c r="L18" s="10"/>
      <c r="M18" s="10"/>
    </row>
    <row r="19" spans="1:13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G19" s="36"/>
      <c r="H19" s="36"/>
      <c r="I19" s="17" t="s">
        <v>12</v>
      </c>
      <c r="J19" s="17" t="s">
        <v>52</v>
      </c>
      <c r="K19" s="10"/>
      <c r="L19" s="10"/>
      <c r="M19" s="10"/>
    </row>
    <row r="20" spans="1:13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I20" s="10"/>
      <c r="J20" s="10"/>
      <c r="K20" s="10"/>
      <c r="L20" s="10"/>
      <c r="M20" s="10"/>
    </row>
    <row r="21" spans="1:13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9" t="s">
        <v>70</v>
      </c>
      <c r="I21" s="30">
        <f>DCOUNTA(A3:E28,E3,I17:J19)</f>
        <v>8</v>
      </c>
      <c r="J21" s="10"/>
      <c r="K21" s="10"/>
      <c r="L21" s="10"/>
      <c r="M21" s="10"/>
    </row>
    <row r="22" spans="1:13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9"/>
      <c r="I22" s="10"/>
      <c r="J22" s="10"/>
      <c r="K22" s="10"/>
      <c r="L22" s="10"/>
      <c r="M22" s="10"/>
    </row>
    <row r="23" spans="1:13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G23" s="19" t="s">
        <v>73</v>
      </c>
      <c r="I23" s="31">
        <f>DSUM(A3:E28,E3,I17:J19)</f>
        <v>21197</v>
      </c>
      <c r="J23" s="10"/>
      <c r="K23" s="10"/>
      <c r="L23" s="10"/>
      <c r="M23" s="10"/>
    </row>
    <row r="24" spans="1:13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9"/>
      <c r="I24" s="10"/>
      <c r="J24" s="10"/>
      <c r="K24" s="10"/>
      <c r="L24" s="10"/>
      <c r="M24" s="10"/>
    </row>
    <row r="25" spans="1:13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9" t="s">
        <v>66</v>
      </c>
      <c r="I25" s="31">
        <f>DAVERAGE(A3:E28,E3,I17:J19)</f>
        <v>2649.625</v>
      </c>
      <c r="J25" s="10"/>
      <c r="K25" s="10"/>
      <c r="L25" s="10"/>
      <c r="M25" s="10"/>
    </row>
    <row r="26" spans="1:13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9"/>
      <c r="I26" s="10"/>
      <c r="J26" s="10"/>
      <c r="K26" s="10"/>
      <c r="L26" s="10"/>
      <c r="M26" s="10"/>
    </row>
    <row r="27" spans="1:13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9" t="s">
        <v>67</v>
      </c>
      <c r="I27" s="31">
        <f>DMAX($A$3:$E$28,$E$3,$I$17:$J$19)</f>
        <v>3428</v>
      </c>
      <c r="J27" s="10"/>
      <c r="L27" s="10"/>
      <c r="M27" s="10"/>
    </row>
    <row r="28" spans="1:13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9" t="s">
        <v>68</v>
      </c>
      <c r="I28" s="31">
        <f>DMIN($A$3:$E$28,$E$3,$I$17:$J$19)</f>
        <v>2234</v>
      </c>
      <c r="J28" s="10"/>
      <c r="L28" s="10"/>
      <c r="M28" s="10"/>
    </row>
    <row r="29" spans="1:13" ht="12.75" customHeight="1" x14ac:dyDescent="0.25">
      <c r="B29" s="10"/>
      <c r="C29" s="10"/>
      <c r="D29" s="10"/>
      <c r="E29" s="10"/>
      <c r="G29" s="19" t="s">
        <v>69</v>
      </c>
      <c r="I29" s="31">
        <f>I27-I28</f>
        <v>1194</v>
      </c>
      <c r="J29" s="10"/>
      <c r="L29" s="10"/>
      <c r="M29" s="10"/>
    </row>
    <row r="30" spans="1:13" ht="12.75" customHeight="1" x14ac:dyDescent="0.25"/>
    <row r="31" spans="1:13" ht="12.75" customHeight="1" x14ac:dyDescent="0.25"/>
    <row r="32" spans="1:1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6c7OTF6uv+z4Mt89lWeauz+KlopRV1+sCm98nMrupsbj3mp6dKZWxJjSAsmmEyk7eJ58wIq82fqPUna7JmE1gw==" saltValue="2m+YWaIkD04ovUIz7dhJEA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2022-06-16T09:28:27Z</dcterms:created>
  <dcterms:modified xsi:type="dcterms:W3CDTF">2022-06-16T09:29:13Z</dcterms:modified>
</cp:coreProperties>
</file>